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<sst xmlns="http://schemas.openxmlformats.org/spreadsheetml/2006/main" count="103" uniqueCount="45">
  <si>
    <t>L.p.</t>
  </si>
  <si>
    <t>Nazwisko i imię</t>
  </si>
  <si>
    <t>Ilość punktów zdobytych w poszczególnych miesiącach</t>
  </si>
  <si>
    <t>KLASY CZWARTE</t>
  </si>
  <si>
    <t>Przybyła Kamila</t>
  </si>
  <si>
    <t>Czepanik Dominika</t>
  </si>
  <si>
    <t>Andrzejczak Kaja</t>
  </si>
  <si>
    <t>Jacyszyn Michał</t>
  </si>
  <si>
    <t>Gorczyca Sara</t>
  </si>
  <si>
    <t>Kędzierski Dominik</t>
  </si>
  <si>
    <t>Słoniowski Szymon</t>
  </si>
  <si>
    <t>-</t>
  </si>
  <si>
    <t>Milewski Sebastian</t>
  </si>
  <si>
    <t>KLASY PIĄTE</t>
  </si>
  <si>
    <t>Zaród Bartosz</t>
  </si>
  <si>
    <t>Graczyk Karolina</t>
  </si>
  <si>
    <t>Dziurzyńska Zofia</t>
  </si>
  <si>
    <t>Karpowicz Dominik</t>
  </si>
  <si>
    <t>Kościk Natalia</t>
  </si>
  <si>
    <t>Tymczy Szymon</t>
  </si>
  <si>
    <t>Cichowlas Weronika</t>
  </si>
  <si>
    <t>Podskalna Wiktoria</t>
  </si>
  <si>
    <t>Paś Julia</t>
  </si>
  <si>
    <t>Czerw Daria</t>
  </si>
  <si>
    <t>Baszczyk Natalia</t>
  </si>
  <si>
    <t>Kuzyk Klaudia</t>
  </si>
  <si>
    <t>Karpowicz Klaudia</t>
  </si>
  <si>
    <t>max. ilość punktów</t>
  </si>
  <si>
    <t xml:space="preserve"> październik</t>
  </si>
  <si>
    <t xml:space="preserve"> listopad</t>
  </si>
  <si>
    <t xml:space="preserve"> grudzień</t>
  </si>
  <si>
    <t xml:space="preserve"> styczeń</t>
  </si>
  <si>
    <t xml:space="preserve"> luty</t>
  </si>
  <si>
    <t xml:space="preserve"> marzec</t>
  </si>
  <si>
    <t xml:space="preserve"> kwiecień</t>
  </si>
  <si>
    <t xml:space="preserve"> maj</t>
  </si>
  <si>
    <t xml:space="preserve"> razem</t>
  </si>
  <si>
    <t xml:space="preserve"> dla klas czwartych i piątych</t>
  </si>
  <si>
    <t>SZKOLNY KONKURS MATEMATYCZNY</t>
  </si>
  <si>
    <t>Rodziewicz Magda</t>
  </si>
  <si>
    <t>Pas Julia</t>
  </si>
  <si>
    <t>Śliwka Paula</t>
  </si>
  <si>
    <t>Krzesiński Tomasz</t>
  </si>
  <si>
    <t>1 miejsce</t>
  </si>
  <si>
    <t>2 miejsce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</si>
</sst>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"/>
      <family val="0"/>
    </font>
    <font>
      <b/>
      <sz val="12"/>
      <name val="Tahoma"/>
      <family val="2"/>
    </font>
    <font>
      <b/>
      <sz val="14"/>
      <name val="Tahoma"/>
      <family val="2"/>
    </font>
    <font>
      <b/>
      <i/>
      <sz val="11"/>
      <name val="Tahoma"/>
      <family val="2"/>
    </font>
    <font>
      <b/>
      <sz val="22"/>
      <color indexed="18"/>
      <name val="Arial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i/>
      <sz val="12"/>
      <name val="Tahoma"/>
      <family val="2"/>
    </font>
    <font>
      <b/>
      <sz val="12"/>
      <name val="Arial"/>
      <family val="2"/>
    </font>
    <font>
      <b/>
      <sz val="12"/>
      <color indexed="12"/>
      <name val="Tahoma"/>
      <family val="2"/>
    </font>
    <font>
      <b/>
      <sz val="22"/>
      <color indexed="12"/>
      <name val="Arial"/>
      <family val="2"/>
    </font>
    <font>
      <sz val="10"/>
      <color indexed="12"/>
      <name val="Arial"/>
      <family val="2"/>
    </font>
    <font>
      <b/>
      <sz val="22"/>
      <color indexed="20"/>
      <name val="Arial"/>
      <family val="2"/>
    </font>
    <font>
      <sz val="10"/>
      <color indexed="2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gency FB"/>
      <family val="2"/>
    </font>
    <font>
      <b/>
      <sz val="12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gency FB"/>
      <family val="2"/>
    </font>
    <font>
      <b/>
      <sz val="1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9" fontId="10" fillId="4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9" fontId="10" fillId="34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9" fontId="16" fillId="4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2" fillId="36" borderId="16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center"/>
    </xf>
    <xf numFmtId="0" fontId="14" fillId="36" borderId="18" xfId="0" applyFont="1" applyFill="1" applyBorder="1" applyAlignment="1">
      <alignment horizontal="center"/>
    </xf>
    <xf numFmtId="0" fontId="15" fillId="36" borderId="19" xfId="0" applyFont="1" applyFill="1" applyBorder="1" applyAlignment="1">
      <alignment horizontal="center"/>
    </xf>
    <xf numFmtId="0" fontId="15" fillId="36" borderId="20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 textRotation="90" wrapText="1"/>
    </xf>
    <xf numFmtId="0" fontId="2" fillId="37" borderId="15" xfId="0" applyFont="1" applyFill="1" applyBorder="1" applyAlignment="1">
      <alignment horizontal="center" textRotation="90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9" fontId="54" fillId="4" borderId="10" xfId="0" applyNumberFormat="1" applyFont="1" applyFill="1" applyBorder="1" applyAlignment="1">
      <alignment horizontal="center" vertical="center" wrapText="1"/>
    </xf>
    <xf numFmtId="9" fontId="54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43" sqref="V43"/>
    </sheetView>
  </sheetViews>
  <sheetFormatPr defaultColWidth="9.140625" defaultRowHeight="12.75"/>
  <cols>
    <col min="1" max="1" width="6.28125" style="0" customWidth="1"/>
    <col min="2" max="2" width="25.00390625" style="4" customWidth="1"/>
    <col min="3" max="5" width="6.57421875" style="0" customWidth="1"/>
    <col min="6" max="6" width="7.28125" style="0" customWidth="1"/>
    <col min="7" max="18" width="6.57421875" style="0" customWidth="1"/>
    <col min="19" max="19" width="7.57421875" style="0" customWidth="1"/>
    <col min="20" max="20" width="8.57421875" style="0" customWidth="1"/>
    <col min="21" max="21" width="0" style="0" hidden="1" customWidth="1"/>
  </cols>
  <sheetData>
    <row r="1" ht="13.5" thickBot="1"/>
    <row r="2" spans="1:20" ht="27.75">
      <c r="A2" s="21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1:20" ht="34.5" customHeight="1" thickBot="1">
      <c r="A3" s="24" t="s">
        <v>37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ht="1.5" customHeight="1" thickBot="1">
      <c r="A4" s="2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5.25" customHeight="1" thickBot="1">
      <c r="A5" s="32" t="s">
        <v>0</v>
      </c>
      <c r="B5" s="34" t="s">
        <v>1</v>
      </c>
      <c r="C5" s="36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8"/>
    </row>
    <row r="6" spans="1:20" ht="92.25" customHeight="1" thickBot="1">
      <c r="A6" s="33"/>
      <c r="B6" s="35"/>
      <c r="C6" s="27" t="s">
        <v>28</v>
      </c>
      <c r="D6" s="28"/>
      <c r="E6" s="27" t="s">
        <v>29</v>
      </c>
      <c r="F6" s="28"/>
      <c r="G6" s="27" t="s">
        <v>30</v>
      </c>
      <c r="H6" s="28"/>
      <c r="I6" s="27" t="s">
        <v>31</v>
      </c>
      <c r="J6" s="28"/>
      <c r="K6" s="27" t="s">
        <v>32</v>
      </c>
      <c r="L6" s="28"/>
      <c r="M6" s="27" t="s">
        <v>33</v>
      </c>
      <c r="N6" s="28"/>
      <c r="O6" s="27" t="s">
        <v>34</v>
      </c>
      <c r="P6" s="28"/>
      <c r="Q6" s="27" t="s">
        <v>35</v>
      </c>
      <c r="R6" s="28"/>
      <c r="S6" s="27" t="s">
        <v>36</v>
      </c>
      <c r="T6" s="28"/>
    </row>
    <row r="7" spans="1:20" ht="24" customHeight="1" thickBot="1">
      <c r="A7" s="39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1"/>
    </row>
    <row r="8" spans="1:20" ht="18" customHeight="1" thickBot="1">
      <c r="A8" s="19" t="s">
        <v>27</v>
      </c>
      <c r="B8" s="20"/>
      <c r="C8" s="6">
        <v>19</v>
      </c>
      <c r="D8" s="1"/>
      <c r="E8" s="6">
        <v>14</v>
      </c>
      <c r="F8" s="1"/>
      <c r="G8" s="6">
        <v>14</v>
      </c>
      <c r="H8" s="1"/>
      <c r="I8" s="6">
        <v>15</v>
      </c>
      <c r="J8" s="1"/>
      <c r="K8" s="1">
        <v>18</v>
      </c>
      <c r="L8" s="1"/>
      <c r="M8" s="1">
        <v>12</v>
      </c>
      <c r="N8" s="1"/>
      <c r="O8" s="1">
        <v>16</v>
      </c>
      <c r="P8" s="1"/>
      <c r="Q8" s="1">
        <v>18</v>
      </c>
      <c r="R8" s="1"/>
      <c r="S8" s="1">
        <f aca="true" t="shared" si="0" ref="S8:S18">SUM(C8,E8,G8,I8,K8,M8,O8,Q8)</f>
        <v>126</v>
      </c>
      <c r="T8" s="1"/>
    </row>
    <row r="9" spans="1:21" ht="27.75" customHeight="1" thickBot="1">
      <c r="A9" s="7">
        <v>1</v>
      </c>
      <c r="B9" s="8" t="s">
        <v>4</v>
      </c>
      <c r="C9" s="9">
        <v>9</v>
      </c>
      <c r="D9" s="10">
        <f>C9/$C$8</f>
        <v>0.47368421052631576</v>
      </c>
      <c r="E9" s="9">
        <v>13</v>
      </c>
      <c r="F9" s="10">
        <f aca="true" t="shared" si="1" ref="F9:F16">E9/$E$8</f>
        <v>0.9285714285714286</v>
      </c>
      <c r="G9" s="9">
        <v>7</v>
      </c>
      <c r="H9" s="10">
        <f>G9/$G$8</f>
        <v>0.5</v>
      </c>
      <c r="I9" s="9">
        <v>6</v>
      </c>
      <c r="J9" s="10">
        <f>I9/$I$8</f>
        <v>0.4</v>
      </c>
      <c r="K9" s="9">
        <v>15</v>
      </c>
      <c r="L9" s="10">
        <f>K9/$K$8</f>
        <v>0.8333333333333334</v>
      </c>
      <c r="M9" s="9">
        <v>6</v>
      </c>
      <c r="N9" s="10">
        <f>M9/$M$8</f>
        <v>0.5</v>
      </c>
      <c r="O9" s="9">
        <v>5</v>
      </c>
      <c r="P9" s="10">
        <f>O9/$O$8</f>
        <v>0.3125</v>
      </c>
      <c r="Q9" s="9">
        <v>10</v>
      </c>
      <c r="R9" s="10">
        <f>Q9/$Q$8</f>
        <v>0.5555555555555556</v>
      </c>
      <c r="S9" s="11">
        <f t="shared" si="0"/>
        <v>71</v>
      </c>
      <c r="T9" s="42">
        <f aca="true" t="shared" si="2" ref="T9:T18">S9/$S$8</f>
        <v>0.5634920634920635</v>
      </c>
      <c r="U9" s="18" t="s">
        <v>44</v>
      </c>
    </row>
    <row r="10" spans="1:21" ht="27.75" customHeight="1" thickBot="1">
      <c r="A10" s="7">
        <v>2</v>
      </c>
      <c r="B10" s="8" t="s">
        <v>8</v>
      </c>
      <c r="C10" s="9">
        <v>4</v>
      </c>
      <c r="D10" s="10">
        <f>C10/$C$8</f>
        <v>0.21052631578947367</v>
      </c>
      <c r="E10" s="9">
        <v>11</v>
      </c>
      <c r="F10" s="10">
        <f t="shared" si="1"/>
        <v>0.7857142857142857</v>
      </c>
      <c r="G10" s="9">
        <v>6</v>
      </c>
      <c r="H10" s="10">
        <f>G10/$G$8</f>
        <v>0.42857142857142855</v>
      </c>
      <c r="I10" s="9">
        <v>10</v>
      </c>
      <c r="J10" s="10">
        <f>I10/$I$8</f>
        <v>0.6666666666666666</v>
      </c>
      <c r="K10" s="9" t="s">
        <v>11</v>
      </c>
      <c r="L10" s="9" t="s">
        <v>11</v>
      </c>
      <c r="M10" s="9">
        <v>10.5</v>
      </c>
      <c r="N10" s="10">
        <f>M10/$M$8</f>
        <v>0.875</v>
      </c>
      <c r="O10" s="9">
        <v>0</v>
      </c>
      <c r="P10" s="10">
        <f>O10/$O$8</f>
        <v>0</v>
      </c>
      <c r="Q10" s="9"/>
      <c r="R10" s="9"/>
      <c r="S10" s="11">
        <f t="shared" si="0"/>
        <v>41.5</v>
      </c>
      <c r="T10" s="42">
        <f t="shared" si="2"/>
        <v>0.32936507936507936</v>
      </c>
      <c r="U10" s="18"/>
    </row>
    <row r="11" spans="1:21" ht="27.75" customHeight="1" thickBot="1">
      <c r="A11" s="7">
        <v>3</v>
      </c>
      <c r="B11" s="8" t="s">
        <v>5</v>
      </c>
      <c r="C11" s="9">
        <v>9</v>
      </c>
      <c r="D11" s="10">
        <f>C11/$C$8</f>
        <v>0.47368421052631576</v>
      </c>
      <c r="E11" s="9">
        <v>12</v>
      </c>
      <c r="F11" s="10">
        <f t="shared" si="1"/>
        <v>0.8571428571428571</v>
      </c>
      <c r="G11" s="9">
        <v>5</v>
      </c>
      <c r="H11" s="10">
        <f>G11/$G$8</f>
        <v>0.35714285714285715</v>
      </c>
      <c r="I11" s="9">
        <v>5</v>
      </c>
      <c r="J11" s="10">
        <f>I11/$I$8</f>
        <v>0.3333333333333333</v>
      </c>
      <c r="K11" s="9">
        <v>6</v>
      </c>
      <c r="L11" s="10">
        <f>K11/$K$8</f>
        <v>0.3333333333333333</v>
      </c>
      <c r="M11" s="9">
        <v>7</v>
      </c>
      <c r="N11" s="10">
        <f>M11/$M$8</f>
        <v>0.5833333333333334</v>
      </c>
      <c r="O11" s="9">
        <v>5</v>
      </c>
      <c r="P11" s="10">
        <f>O11/$O$8</f>
        <v>0.3125</v>
      </c>
      <c r="Q11" s="9"/>
      <c r="R11" s="9"/>
      <c r="S11" s="11">
        <f t="shared" si="0"/>
        <v>49</v>
      </c>
      <c r="T11" s="42">
        <f t="shared" si="2"/>
        <v>0.3888888888888889</v>
      </c>
      <c r="U11" s="18"/>
    </row>
    <row r="12" spans="1:21" ht="27.75" customHeight="1" thickBot="1">
      <c r="A12" s="7">
        <v>4</v>
      </c>
      <c r="B12" s="8" t="s">
        <v>7</v>
      </c>
      <c r="C12" s="9">
        <v>5</v>
      </c>
      <c r="D12" s="10">
        <f>C12/$C$8</f>
        <v>0.2631578947368421</v>
      </c>
      <c r="E12" s="9">
        <v>14</v>
      </c>
      <c r="F12" s="10">
        <f t="shared" si="1"/>
        <v>1</v>
      </c>
      <c r="G12" s="9">
        <v>4</v>
      </c>
      <c r="H12" s="10">
        <f>G12/$G$8</f>
        <v>0.2857142857142857</v>
      </c>
      <c r="I12" s="9">
        <v>5</v>
      </c>
      <c r="J12" s="10">
        <f>I12/$I$8</f>
        <v>0.3333333333333333</v>
      </c>
      <c r="K12" s="9">
        <v>14.5</v>
      </c>
      <c r="L12" s="10">
        <f>K12/$K$8</f>
        <v>0.8055555555555556</v>
      </c>
      <c r="M12" s="9">
        <v>9.5</v>
      </c>
      <c r="N12" s="10">
        <f>M12/$M$8</f>
        <v>0.7916666666666666</v>
      </c>
      <c r="O12" s="9">
        <v>6</v>
      </c>
      <c r="P12" s="10">
        <f>O12/$O$8</f>
        <v>0.375</v>
      </c>
      <c r="Q12" s="9">
        <v>18</v>
      </c>
      <c r="R12" s="17">
        <f>Q12/$Q$8</f>
        <v>1</v>
      </c>
      <c r="S12" s="11">
        <f t="shared" si="0"/>
        <v>76</v>
      </c>
      <c r="T12" s="42">
        <f t="shared" si="2"/>
        <v>0.6031746031746031</v>
      </c>
      <c r="U12" s="18" t="s">
        <v>43</v>
      </c>
    </row>
    <row r="13" spans="1:20" ht="27.75" customHeight="1" thickBot="1">
      <c r="A13" s="7">
        <v>5</v>
      </c>
      <c r="B13" s="8" t="s">
        <v>39</v>
      </c>
      <c r="C13" s="9" t="s">
        <v>11</v>
      </c>
      <c r="D13" s="10" t="s">
        <v>11</v>
      </c>
      <c r="E13" s="9">
        <v>12</v>
      </c>
      <c r="F13" s="10">
        <f t="shared" si="1"/>
        <v>0.8571428571428571</v>
      </c>
      <c r="G13" s="9">
        <v>8</v>
      </c>
      <c r="H13" s="10">
        <f>G13/$G$8</f>
        <v>0.5714285714285714</v>
      </c>
      <c r="I13" s="9">
        <v>2</v>
      </c>
      <c r="J13" s="10">
        <f>I13/$I$8</f>
        <v>0.13333333333333333</v>
      </c>
      <c r="K13" s="9" t="s">
        <v>11</v>
      </c>
      <c r="L13" s="9" t="s">
        <v>11</v>
      </c>
      <c r="M13" s="9">
        <v>4</v>
      </c>
      <c r="N13" s="10">
        <f>M13/$M$8</f>
        <v>0.3333333333333333</v>
      </c>
      <c r="O13" s="9" t="s">
        <v>11</v>
      </c>
      <c r="P13" s="9" t="s">
        <v>11</v>
      </c>
      <c r="Q13" s="9"/>
      <c r="R13" s="9"/>
      <c r="S13" s="11">
        <f t="shared" si="0"/>
        <v>26</v>
      </c>
      <c r="T13" s="42">
        <f t="shared" si="2"/>
        <v>0.20634920634920634</v>
      </c>
    </row>
    <row r="14" spans="1:20" ht="27.75" customHeight="1" thickBot="1">
      <c r="A14" s="7">
        <v>6</v>
      </c>
      <c r="B14" s="8" t="s">
        <v>9</v>
      </c>
      <c r="C14" s="9">
        <v>3</v>
      </c>
      <c r="D14" s="10">
        <f>C14/$C$8</f>
        <v>0.15789473684210525</v>
      </c>
      <c r="E14" s="9">
        <v>9</v>
      </c>
      <c r="F14" s="10">
        <f t="shared" si="1"/>
        <v>0.6428571428571429</v>
      </c>
      <c r="G14" s="9" t="s">
        <v>11</v>
      </c>
      <c r="H14" s="9" t="s">
        <v>11</v>
      </c>
      <c r="I14" s="9" t="s">
        <v>11</v>
      </c>
      <c r="J14" s="9" t="s">
        <v>11</v>
      </c>
      <c r="K14" s="9">
        <v>6.5</v>
      </c>
      <c r="L14" s="10">
        <f>K14/$K$8</f>
        <v>0.3611111111111111</v>
      </c>
      <c r="M14" s="9" t="s">
        <v>11</v>
      </c>
      <c r="N14" s="9" t="s">
        <v>11</v>
      </c>
      <c r="O14" s="9" t="s">
        <v>11</v>
      </c>
      <c r="P14" s="9" t="s">
        <v>11</v>
      </c>
      <c r="Q14" s="9"/>
      <c r="R14" s="9"/>
      <c r="S14" s="11">
        <f t="shared" si="0"/>
        <v>18.5</v>
      </c>
      <c r="T14" s="42">
        <f t="shared" si="2"/>
        <v>0.14682539682539683</v>
      </c>
    </row>
    <row r="15" spans="1:20" ht="27.75" customHeight="1" thickBot="1">
      <c r="A15" s="7">
        <v>7</v>
      </c>
      <c r="B15" s="8" t="s">
        <v>40</v>
      </c>
      <c r="C15" s="9" t="s">
        <v>11</v>
      </c>
      <c r="D15" s="10" t="s">
        <v>11</v>
      </c>
      <c r="E15" s="9">
        <v>9</v>
      </c>
      <c r="F15" s="10">
        <f t="shared" si="1"/>
        <v>0.6428571428571429</v>
      </c>
      <c r="G15" s="9">
        <v>2</v>
      </c>
      <c r="H15" s="10">
        <f>G15/$G$8</f>
        <v>0.14285714285714285</v>
      </c>
      <c r="I15" s="9" t="s">
        <v>11</v>
      </c>
      <c r="J15" s="10" t="s">
        <v>11</v>
      </c>
      <c r="K15" s="9" t="s">
        <v>11</v>
      </c>
      <c r="L15" s="9" t="s">
        <v>11</v>
      </c>
      <c r="M15" s="9">
        <v>0</v>
      </c>
      <c r="N15" s="10">
        <f>M15/$M$8</f>
        <v>0</v>
      </c>
      <c r="O15" s="9">
        <v>0</v>
      </c>
      <c r="P15" s="10">
        <v>0</v>
      </c>
      <c r="Q15" s="9"/>
      <c r="R15" s="9"/>
      <c r="S15" s="11">
        <f t="shared" si="0"/>
        <v>11</v>
      </c>
      <c r="T15" s="42">
        <f t="shared" si="2"/>
        <v>0.0873015873015873</v>
      </c>
    </row>
    <row r="16" spans="1:20" ht="27.75" customHeight="1" hidden="1" thickBot="1">
      <c r="A16" s="7">
        <v>8</v>
      </c>
      <c r="B16" s="8" t="s">
        <v>10</v>
      </c>
      <c r="C16" s="9" t="s">
        <v>11</v>
      </c>
      <c r="D16" s="10"/>
      <c r="E16" s="9">
        <v>7</v>
      </c>
      <c r="F16" s="10">
        <f t="shared" si="1"/>
        <v>0.5</v>
      </c>
      <c r="G16" s="9" t="s">
        <v>11</v>
      </c>
      <c r="H16" s="9"/>
      <c r="I16" s="9" t="s">
        <v>11</v>
      </c>
      <c r="J16" s="9"/>
      <c r="K16" s="9"/>
      <c r="L16" s="9"/>
      <c r="M16" s="9"/>
      <c r="N16" s="9"/>
      <c r="O16" s="9"/>
      <c r="P16" s="9"/>
      <c r="Q16" s="9"/>
      <c r="R16" s="9"/>
      <c r="S16" s="11">
        <f t="shared" si="0"/>
        <v>7</v>
      </c>
      <c r="T16" s="10">
        <f t="shared" si="2"/>
        <v>0.05555555555555555</v>
      </c>
    </row>
    <row r="17" spans="1:20" ht="27.75" customHeight="1" hidden="1" thickBot="1">
      <c r="A17" s="7">
        <v>9</v>
      </c>
      <c r="B17" s="8" t="s">
        <v>6</v>
      </c>
      <c r="C17" s="9">
        <v>5</v>
      </c>
      <c r="D17" s="10">
        <f>C17/$C$8</f>
        <v>0.2631578947368421</v>
      </c>
      <c r="E17" s="9" t="s">
        <v>11</v>
      </c>
      <c r="F17" s="10"/>
      <c r="G17" s="9" t="s">
        <v>11</v>
      </c>
      <c r="H17" s="9"/>
      <c r="I17" s="9" t="s">
        <v>11</v>
      </c>
      <c r="J17" s="9"/>
      <c r="K17" s="9"/>
      <c r="L17" s="9"/>
      <c r="M17" s="9"/>
      <c r="N17" s="9"/>
      <c r="O17" s="9"/>
      <c r="P17" s="9"/>
      <c r="Q17" s="9"/>
      <c r="R17" s="9"/>
      <c r="S17" s="11">
        <f t="shared" si="0"/>
        <v>5</v>
      </c>
      <c r="T17" s="10">
        <f t="shared" si="2"/>
        <v>0.03968253968253968</v>
      </c>
    </row>
    <row r="18" spans="1:20" ht="27.75" customHeight="1" hidden="1" thickBot="1">
      <c r="A18" s="7">
        <v>10</v>
      </c>
      <c r="B18" s="8" t="s">
        <v>12</v>
      </c>
      <c r="C18" s="9" t="s">
        <v>11</v>
      </c>
      <c r="D18" s="10"/>
      <c r="E18" s="9">
        <v>4</v>
      </c>
      <c r="F18" s="10">
        <f>E18/$E$8</f>
        <v>0.2857142857142857</v>
      </c>
      <c r="G18" s="9" t="s">
        <v>11</v>
      </c>
      <c r="H18" s="9"/>
      <c r="I18" s="9" t="s">
        <v>11</v>
      </c>
      <c r="J18" s="9"/>
      <c r="K18" s="9"/>
      <c r="L18" s="9"/>
      <c r="M18" s="9"/>
      <c r="N18" s="9"/>
      <c r="O18" s="9"/>
      <c r="P18" s="9"/>
      <c r="Q18" s="9"/>
      <c r="R18" s="9"/>
      <c r="S18" s="11">
        <f t="shared" si="0"/>
        <v>4</v>
      </c>
      <c r="T18" s="10">
        <f t="shared" si="2"/>
        <v>0.031746031746031744</v>
      </c>
    </row>
    <row r="19" spans="1:20" ht="24" customHeight="1" thickBot="1">
      <c r="A19" s="29" t="s">
        <v>13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</row>
    <row r="20" spans="1:20" ht="18" customHeight="1" thickBot="1">
      <c r="A20" s="19" t="s">
        <v>27</v>
      </c>
      <c r="B20" s="20"/>
      <c r="C20" s="6">
        <v>23</v>
      </c>
      <c r="D20" s="6"/>
      <c r="E20" s="6">
        <v>16</v>
      </c>
      <c r="F20" s="6"/>
      <c r="G20" s="6">
        <v>18</v>
      </c>
      <c r="H20" s="6"/>
      <c r="I20" s="6">
        <v>20</v>
      </c>
      <c r="J20" s="6"/>
      <c r="K20" s="6">
        <v>24</v>
      </c>
      <c r="L20" s="6"/>
      <c r="M20" s="6">
        <v>20</v>
      </c>
      <c r="N20" s="6"/>
      <c r="O20" s="6">
        <v>17</v>
      </c>
      <c r="P20" s="6"/>
      <c r="Q20" s="6">
        <v>20</v>
      </c>
      <c r="R20" s="6"/>
      <c r="S20" s="6">
        <f aca="true" t="shared" si="3" ref="S20:S35">SUM(C20,E20,G20,I20,K20,M20,O20,Q20)</f>
        <v>158</v>
      </c>
      <c r="T20" s="6"/>
    </row>
    <row r="21" spans="1:21" ht="27.75" customHeight="1" thickBot="1">
      <c r="A21" s="12">
        <v>1</v>
      </c>
      <c r="B21" s="13" t="s">
        <v>21</v>
      </c>
      <c r="C21" s="14">
        <v>4</v>
      </c>
      <c r="D21" s="15">
        <f aca="true" t="shared" si="4" ref="D21:D28">C21/$C$20</f>
        <v>0.17391304347826086</v>
      </c>
      <c r="E21" s="14">
        <v>11</v>
      </c>
      <c r="F21" s="15">
        <f aca="true" t="shared" si="5" ref="F21:F35">E21/$E$20</f>
        <v>0.6875</v>
      </c>
      <c r="G21" s="14">
        <v>8</v>
      </c>
      <c r="H21" s="15">
        <f>G21/$G$20</f>
        <v>0.4444444444444444</v>
      </c>
      <c r="I21" s="14">
        <v>13</v>
      </c>
      <c r="J21" s="15">
        <f aca="true" t="shared" si="6" ref="J21:J27">I21/$I$20</f>
        <v>0.65</v>
      </c>
      <c r="K21" s="14">
        <v>17.5</v>
      </c>
      <c r="L21" s="15">
        <f aca="true" t="shared" si="7" ref="L21:L27">K21/$K$20</f>
        <v>0.7291666666666666</v>
      </c>
      <c r="M21" s="14">
        <v>13.5</v>
      </c>
      <c r="N21" s="15">
        <f aca="true" t="shared" si="8" ref="N21:N27">M21/$M$20</f>
        <v>0.675</v>
      </c>
      <c r="O21" s="14">
        <v>3</v>
      </c>
      <c r="P21" s="15">
        <f aca="true" t="shared" si="9" ref="P21:P27">O21/$O$20</f>
        <v>0.17647058823529413</v>
      </c>
      <c r="Q21" s="14">
        <v>12</v>
      </c>
      <c r="R21" s="15">
        <f>Q21/$Q$20</f>
        <v>0.6</v>
      </c>
      <c r="S21" s="16">
        <f t="shared" si="3"/>
        <v>82</v>
      </c>
      <c r="T21" s="43">
        <f aca="true" t="shared" si="10" ref="T21:T35">S21/$S$20</f>
        <v>0.5189873417721519</v>
      </c>
      <c r="U21" s="18" t="s">
        <v>43</v>
      </c>
    </row>
    <row r="22" spans="1:20" ht="27.75" customHeight="1" thickBot="1">
      <c r="A22" s="12">
        <v>2</v>
      </c>
      <c r="B22" s="13" t="s">
        <v>22</v>
      </c>
      <c r="C22" s="14">
        <v>4</v>
      </c>
      <c r="D22" s="15">
        <f t="shared" si="4"/>
        <v>0.17391304347826086</v>
      </c>
      <c r="E22" s="14">
        <v>11</v>
      </c>
      <c r="F22" s="15">
        <f t="shared" si="5"/>
        <v>0.6875</v>
      </c>
      <c r="G22" s="14">
        <v>7</v>
      </c>
      <c r="H22" s="15">
        <f>G22/$G$20</f>
        <v>0.3888888888888889</v>
      </c>
      <c r="I22" s="14">
        <v>11</v>
      </c>
      <c r="J22" s="15">
        <f t="shared" si="6"/>
        <v>0.55</v>
      </c>
      <c r="K22" s="14">
        <v>4.5</v>
      </c>
      <c r="L22" s="15">
        <f t="shared" si="7"/>
        <v>0.1875</v>
      </c>
      <c r="M22" s="14">
        <v>7</v>
      </c>
      <c r="N22" s="15">
        <f t="shared" si="8"/>
        <v>0.35</v>
      </c>
      <c r="O22" s="14">
        <v>10</v>
      </c>
      <c r="P22" s="15">
        <f t="shared" si="9"/>
        <v>0.5882352941176471</v>
      </c>
      <c r="Q22" s="14"/>
      <c r="R22" s="15"/>
      <c r="S22" s="16">
        <f t="shared" si="3"/>
        <v>54.5</v>
      </c>
      <c r="T22" s="43">
        <f t="shared" si="10"/>
        <v>0.3449367088607595</v>
      </c>
    </row>
    <row r="23" spans="1:20" ht="27.75" customHeight="1" thickBot="1">
      <c r="A23" s="12">
        <v>3</v>
      </c>
      <c r="B23" s="13" t="s">
        <v>15</v>
      </c>
      <c r="C23" s="14">
        <v>15</v>
      </c>
      <c r="D23" s="15">
        <f t="shared" si="4"/>
        <v>0.6521739130434783</v>
      </c>
      <c r="E23" s="14">
        <v>13</v>
      </c>
      <c r="F23" s="15">
        <f t="shared" si="5"/>
        <v>0.8125</v>
      </c>
      <c r="G23" s="14" t="s">
        <v>11</v>
      </c>
      <c r="H23" s="14" t="s">
        <v>11</v>
      </c>
      <c r="I23" s="14">
        <v>4</v>
      </c>
      <c r="J23" s="15">
        <f t="shared" si="6"/>
        <v>0.2</v>
      </c>
      <c r="K23" s="14">
        <v>5.5</v>
      </c>
      <c r="L23" s="15">
        <f t="shared" si="7"/>
        <v>0.22916666666666666</v>
      </c>
      <c r="M23" s="14">
        <v>15</v>
      </c>
      <c r="N23" s="15">
        <f t="shared" si="8"/>
        <v>0.75</v>
      </c>
      <c r="O23" s="14">
        <v>8.5</v>
      </c>
      <c r="P23" s="15">
        <f t="shared" si="9"/>
        <v>0.5</v>
      </c>
      <c r="Q23" s="14"/>
      <c r="R23" s="15"/>
      <c r="S23" s="16">
        <f t="shared" si="3"/>
        <v>61</v>
      </c>
      <c r="T23" s="43">
        <f t="shared" si="10"/>
        <v>0.3860759493670886</v>
      </c>
    </row>
    <row r="24" spans="1:20" ht="27.75" customHeight="1" thickBot="1">
      <c r="A24" s="12">
        <v>4</v>
      </c>
      <c r="B24" s="13" t="s">
        <v>16</v>
      </c>
      <c r="C24" s="14">
        <v>8</v>
      </c>
      <c r="D24" s="15">
        <f t="shared" si="4"/>
        <v>0.34782608695652173</v>
      </c>
      <c r="E24" s="14">
        <v>4</v>
      </c>
      <c r="F24" s="15">
        <f t="shared" si="5"/>
        <v>0.25</v>
      </c>
      <c r="G24" s="14">
        <v>11</v>
      </c>
      <c r="H24" s="15">
        <f aca="true" t="shared" si="11" ref="H24:H33">G24/$G$20</f>
        <v>0.6111111111111112</v>
      </c>
      <c r="I24" s="14">
        <v>7</v>
      </c>
      <c r="J24" s="15">
        <f t="shared" si="6"/>
        <v>0.35</v>
      </c>
      <c r="K24" s="14">
        <v>7.5</v>
      </c>
      <c r="L24" s="15">
        <f t="shared" si="7"/>
        <v>0.3125</v>
      </c>
      <c r="M24" s="14">
        <v>6</v>
      </c>
      <c r="N24" s="15">
        <f t="shared" si="8"/>
        <v>0.3</v>
      </c>
      <c r="O24" s="14">
        <v>3</v>
      </c>
      <c r="P24" s="15">
        <f t="shared" si="9"/>
        <v>0.17647058823529413</v>
      </c>
      <c r="Q24" s="14">
        <v>6</v>
      </c>
      <c r="R24" s="15">
        <f aca="true" t="shared" si="12" ref="R24:R35">Q24/$Q$20</f>
        <v>0.3</v>
      </c>
      <c r="S24" s="16">
        <f t="shared" si="3"/>
        <v>52.5</v>
      </c>
      <c r="T24" s="43">
        <f t="shared" si="10"/>
        <v>0.3322784810126582</v>
      </c>
    </row>
    <row r="25" spans="1:20" ht="27.75" customHeight="1" thickBot="1">
      <c r="A25" s="12">
        <v>5</v>
      </c>
      <c r="B25" s="13" t="s">
        <v>18</v>
      </c>
      <c r="C25" s="14">
        <v>7</v>
      </c>
      <c r="D25" s="15">
        <f t="shared" si="4"/>
        <v>0.30434782608695654</v>
      </c>
      <c r="E25" s="14">
        <v>10</v>
      </c>
      <c r="F25" s="15">
        <f t="shared" si="5"/>
        <v>0.625</v>
      </c>
      <c r="G25" s="14">
        <v>5</v>
      </c>
      <c r="H25" s="15">
        <f t="shared" si="11"/>
        <v>0.2777777777777778</v>
      </c>
      <c r="I25" s="14">
        <v>7</v>
      </c>
      <c r="J25" s="15">
        <f t="shared" si="6"/>
        <v>0.35</v>
      </c>
      <c r="K25" s="14">
        <v>6</v>
      </c>
      <c r="L25" s="15">
        <f t="shared" si="7"/>
        <v>0.25</v>
      </c>
      <c r="M25" s="14">
        <v>4</v>
      </c>
      <c r="N25" s="15">
        <f t="shared" si="8"/>
        <v>0.2</v>
      </c>
      <c r="O25" s="14">
        <v>0</v>
      </c>
      <c r="P25" s="15">
        <f t="shared" si="9"/>
        <v>0</v>
      </c>
      <c r="Q25" s="14"/>
      <c r="R25" s="15"/>
      <c r="S25" s="16">
        <f t="shared" si="3"/>
        <v>39</v>
      </c>
      <c r="T25" s="43">
        <f t="shared" si="10"/>
        <v>0.2468354430379747</v>
      </c>
    </row>
    <row r="26" spans="1:20" ht="27.75" customHeight="1" thickBot="1">
      <c r="A26" s="12">
        <v>6</v>
      </c>
      <c r="B26" s="13" t="s">
        <v>19</v>
      </c>
      <c r="C26" s="14">
        <v>7</v>
      </c>
      <c r="D26" s="15">
        <f t="shared" si="4"/>
        <v>0.30434782608695654</v>
      </c>
      <c r="E26" s="14">
        <v>8</v>
      </c>
      <c r="F26" s="15">
        <f t="shared" si="5"/>
        <v>0.5</v>
      </c>
      <c r="G26" s="14">
        <v>8</v>
      </c>
      <c r="H26" s="15">
        <f t="shared" si="11"/>
        <v>0.4444444444444444</v>
      </c>
      <c r="I26" s="14">
        <v>5</v>
      </c>
      <c r="J26" s="15">
        <f t="shared" si="6"/>
        <v>0.25</v>
      </c>
      <c r="K26" s="14">
        <v>11</v>
      </c>
      <c r="L26" s="15">
        <f t="shared" si="7"/>
        <v>0.4583333333333333</v>
      </c>
      <c r="M26" s="14">
        <v>12</v>
      </c>
      <c r="N26" s="15">
        <f t="shared" si="8"/>
        <v>0.6</v>
      </c>
      <c r="O26" s="14">
        <v>5.5</v>
      </c>
      <c r="P26" s="15">
        <f t="shared" si="9"/>
        <v>0.3235294117647059</v>
      </c>
      <c r="Q26" s="14">
        <v>9</v>
      </c>
      <c r="R26" s="15">
        <f t="shared" si="12"/>
        <v>0.45</v>
      </c>
      <c r="S26" s="16">
        <f t="shared" si="3"/>
        <v>65.5</v>
      </c>
      <c r="T26" s="43">
        <f t="shared" si="10"/>
        <v>0.41455696202531644</v>
      </c>
    </row>
    <row r="27" spans="1:20" ht="27.75" customHeight="1" thickBot="1">
      <c r="A27" s="12">
        <v>7</v>
      </c>
      <c r="B27" s="13" t="s">
        <v>14</v>
      </c>
      <c r="C27" s="14">
        <v>16</v>
      </c>
      <c r="D27" s="15">
        <f t="shared" si="4"/>
        <v>0.6956521739130435</v>
      </c>
      <c r="E27" s="14">
        <v>7</v>
      </c>
      <c r="F27" s="15">
        <f t="shared" si="5"/>
        <v>0.4375</v>
      </c>
      <c r="G27" s="14">
        <v>2</v>
      </c>
      <c r="H27" s="15">
        <f t="shared" si="11"/>
        <v>0.1111111111111111</v>
      </c>
      <c r="I27" s="14">
        <v>2</v>
      </c>
      <c r="J27" s="15">
        <f t="shared" si="6"/>
        <v>0.1</v>
      </c>
      <c r="K27" s="14">
        <v>10</v>
      </c>
      <c r="L27" s="15">
        <f t="shared" si="7"/>
        <v>0.4166666666666667</v>
      </c>
      <c r="M27" s="14">
        <v>9</v>
      </c>
      <c r="N27" s="15">
        <f t="shared" si="8"/>
        <v>0.45</v>
      </c>
      <c r="O27" s="14">
        <v>6.5</v>
      </c>
      <c r="P27" s="15">
        <f t="shared" si="9"/>
        <v>0.38235294117647056</v>
      </c>
      <c r="Q27" s="14">
        <v>5</v>
      </c>
      <c r="R27" s="15">
        <f t="shared" si="12"/>
        <v>0.25</v>
      </c>
      <c r="S27" s="16">
        <f t="shared" si="3"/>
        <v>57.5</v>
      </c>
      <c r="T27" s="43">
        <f t="shared" si="10"/>
        <v>0.3639240506329114</v>
      </c>
    </row>
    <row r="28" spans="1:20" ht="27.75" customHeight="1" thickBot="1">
      <c r="A28" s="12">
        <v>8</v>
      </c>
      <c r="B28" s="13" t="s">
        <v>20</v>
      </c>
      <c r="C28" s="14">
        <v>5</v>
      </c>
      <c r="D28" s="15">
        <f t="shared" si="4"/>
        <v>0.21739130434782608</v>
      </c>
      <c r="E28" s="14">
        <v>10</v>
      </c>
      <c r="F28" s="15">
        <f t="shared" si="5"/>
        <v>0.625</v>
      </c>
      <c r="G28" s="14">
        <v>6.5</v>
      </c>
      <c r="H28" s="15">
        <f t="shared" si="11"/>
        <v>0.3611111111111111</v>
      </c>
      <c r="I28" s="14" t="s">
        <v>11</v>
      </c>
      <c r="J28" s="14" t="s">
        <v>11</v>
      </c>
      <c r="K28" s="14">
        <v>2</v>
      </c>
      <c r="L28" s="15">
        <f aca="true" t="shared" si="13" ref="L28:L35">K28/$K$20</f>
        <v>0.08333333333333333</v>
      </c>
      <c r="M28" s="14" t="s">
        <v>11</v>
      </c>
      <c r="N28" s="14" t="s">
        <v>11</v>
      </c>
      <c r="O28" s="14" t="s">
        <v>11</v>
      </c>
      <c r="P28" s="15" t="s">
        <v>11</v>
      </c>
      <c r="Q28" s="14"/>
      <c r="R28" s="15">
        <f t="shared" si="12"/>
        <v>0</v>
      </c>
      <c r="S28" s="16">
        <f t="shared" si="3"/>
        <v>23.5</v>
      </c>
      <c r="T28" s="43">
        <f t="shared" si="10"/>
        <v>0.14873417721518986</v>
      </c>
    </row>
    <row r="29" spans="1:20" ht="27.75" customHeight="1" thickBot="1">
      <c r="A29" s="12">
        <v>9</v>
      </c>
      <c r="B29" s="13" t="s">
        <v>41</v>
      </c>
      <c r="C29" s="14" t="s">
        <v>11</v>
      </c>
      <c r="D29" s="15" t="s">
        <v>11</v>
      </c>
      <c r="E29" s="14">
        <v>9</v>
      </c>
      <c r="F29" s="15">
        <f t="shared" si="5"/>
        <v>0.5625</v>
      </c>
      <c r="G29" s="14">
        <v>5</v>
      </c>
      <c r="H29" s="15">
        <f t="shared" si="11"/>
        <v>0.2777777777777778</v>
      </c>
      <c r="I29" s="14">
        <v>6</v>
      </c>
      <c r="J29" s="15">
        <f>I29/$I$20</f>
        <v>0.3</v>
      </c>
      <c r="K29" s="14">
        <v>17</v>
      </c>
      <c r="L29" s="15">
        <f t="shared" si="13"/>
        <v>0.7083333333333334</v>
      </c>
      <c r="M29" s="14">
        <v>13</v>
      </c>
      <c r="N29" s="15">
        <f>M29/$M$20</f>
        <v>0.65</v>
      </c>
      <c r="O29" s="14">
        <v>3</v>
      </c>
      <c r="P29" s="15">
        <f>O29/$O$20</f>
        <v>0.17647058823529413</v>
      </c>
      <c r="Q29" s="14">
        <v>9</v>
      </c>
      <c r="R29" s="15">
        <f t="shared" si="12"/>
        <v>0.45</v>
      </c>
      <c r="S29" s="16">
        <f t="shared" si="3"/>
        <v>62</v>
      </c>
      <c r="T29" s="43">
        <f t="shared" si="10"/>
        <v>0.3924050632911392</v>
      </c>
    </row>
    <row r="30" spans="1:20" ht="27.75" customHeight="1" thickBot="1">
      <c r="A30" s="12">
        <v>10</v>
      </c>
      <c r="B30" s="13" t="s">
        <v>24</v>
      </c>
      <c r="C30" s="14">
        <v>3</v>
      </c>
      <c r="D30" s="15">
        <f>C30/$C$20</f>
        <v>0.13043478260869565</v>
      </c>
      <c r="E30" s="14">
        <v>9</v>
      </c>
      <c r="F30" s="15">
        <f t="shared" si="5"/>
        <v>0.5625</v>
      </c>
      <c r="G30" s="14">
        <v>7</v>
      </c>
      <c r="H30" s="15">
        <f t="shared" si="11"/>
        <v>0.3888888888888889</v>
      </c>
      <c r="I30" s="14" t="s">
        <v>11</v>
      </c>
      <c r="J30" s="14" t="s">
        <v>11</v>
      </c>
      <c r="K30" s="14">
        <v>3</v>
      </c>
      <c r="L30" s="15">
        <f t="shared" si="13"/>
        <v>0.125</v>
      </c>
      <c r="M30" s="14" t="s">
        <v>11</v>
      </c>
      <c r="N30" s="14" t="s">
        <v>11</v>
      </c>
      <c r="O30" s="14">
        <v>9</v>
      </c>
      <c r="P30" s="15">
        <f>O30/$O$20</f>
        <v>0.5294117647058824</v>
      </c>
      <c r="Q30" s="14">
        <v>10</v>
      </c>
      <c r="R30" s="15">
        <f t="shared" si="12"/>
        <v>0.5</v>
      </c>
      <c r="S30" s="16">
        <f t="shared" si="3"/>
        <v>41</v>
      </c>
      <c r="T30" s="43">
        <f t="shared" si="10"/>
        <v>0.25949367088607594</v>
      </c>
    </row>
    <row r="31" spans="1:20" ht="27.75" customHeight="1" thickBot="1">
      <c r="A31" s="12">
        <v>11</v>
      </c>
      <c r="B31" s="13" t="s">
        <v>25</v>
      </c>
      <c r="C31" s="14" t="s">
        <v>11</v>
      </c>
      <c r="D31" s="15" t="s">
        <v>11</v>
      </c>
      <c r="E31" s="14">
        <v>11</v>
      </c>
      <c r="F31" s="15">
        <f t="shared" si="5"/>
        <v>0.6875</v>
      </c>
      <c r="G31" s="14">
        <v>3</v>
      </c>
      <c r="H31" s="15">
        <f t="shared" si="11"/>
        <v>0.16666666666666666</v>
      </c>
      <c r="I31" s="14">
        <v>5</v>
      </c>
      <c r="J31" s="15">
        <f>I31/$I$20</f>
        <v>0.25</v>
      </c>
      <c r="K31" s="14">
        <v>14</v>
      </c>
      <c r="L31" s="15">
        <f t="shared" si="13"/>
        <v>0.5833333333333334</v>
      </c>
      <c r="M31" s="14">
        <v>12</v>
      </c>
      <c r="N31" s="15">
        <f>M31/$M$20</f>
        <v>0.6</v>
      </c>
      <c r="O31" s="14">
        <v>5.5</v>
      </c>
      <c r="P31" s="15">
        <f>O31/$O$20</f>
        <v>0.3235294117647059</v>
      </c>
      <c r="Q31" s="14">
        <v>7</v>
      </c>
      <c r="R31" s="15">
        <f t="shared" si="12"/>
        <v>0.35</v>
      </c>
      <c r="S31" s="16">
        <f t="shared" si="3"/>
        <v>57.5</v>
      </c>
      <c r="T31" s="43">
        <f t="shared" si="10"/>
        <v>0.3639240506329114</v>
      </c>
    </row>
    <row r="32" spans="1:20" ht="27.75" customHeight="1" thickBot="1">
      <c r="A32" s="12">
        <v>12</v>
      </c>
      <c r="B32" s="13" t="s">
        <v>17</v>
      </c>
      <c r="C32" s="14">
        <v>7</v>
      </c>
      <c r="D32" s="15">
        <f>C32/$C$20</f>
        <v>0.30434782608695654</v>
      </c>
      <c r="E32" s="14">
        <v>10</v>
      </c>
      <c r="F32" s="15">
        <f t="shared" si="5"/>
        <v>0.625</v>
      </c>
      <c r="G32" s="14">
        <v>1.5</v>
      </c>
      <c r="H32" s="15">
        <f t="shared" si="11"/>
        <v>0.08333333333333333</v>
      </c>
      <c r="I32" s="14">
        <v>0</v>
      </c>
      <c r="J32" s="15">
        <f>I32/$I$20</f>
        <v>0</v>
      </c>
      <c r="K32" s="14">
        <v>2</v>
      </c>
      <c r="L32" s="15">
        <f t="shared" si="13"/>
        <v>0.08333333333333333</v>
      </c>
      <c r="M32" s="14">
        <v>6.5</v>
      </c>
      <c r="N32" s="15">
        <f>M32/$M$20</f>
        <v>0.325</v>
      </c>
      <c r="O32" s="14"/>
      <c r="P32" s="15"/>
      <c r="Q32" s="14"/>
      <c r="R32" s="15">
        <f t="shared" si="12"/>
        <v>0</v>
      </c>
      <c r="S32" s="16">
        <f t="shared" si="3"/>
        <v>27</v>
      </c>
      <c r="T32" s="43">
        <f t="shared" si="10"/>
        <v>0.17088607594936708</v>
      </c>
    </row>
    <row r="33" spans="1:20" ht="27.75" customHeight="1" thickBot="1">
      <c r="A33" s="12">
        <v>13</v>
      </c>
      <c r="B33" s="13" t="s">
        <v>26</v>
      </c>
      <c r="C33" s="14" t="s">
        <v>11</v>
      </c>
      <c r="D33" s="15" t="s">
        <v>11</v>
      </c>
      <c r="E33" s="14">
        <v>5</v>
      </c>
      <c r="F33" s="15">
        <f t="shared" si="5"/>
        <v>0.3125</v>
      </c>
      <c r="G33" s="14">
        <v>1</v>
      </c>
      <c r="H33" s="15">
        <f t="shared" si="11"/>
        <v>0.05555555555555555</v>
      </c>
      <c r="I33" s="14">
        <v>9</v>
      </c>
      <c r="J33" s="15">
        <f>I33/$I$20</f>
        <v>0.45</v>
      </c>
      <c r="K33" s="14">
        <v>9.5</v>
      </c>
      <c r="L33" s="15">
        <f t="shared" si="13"/>
        <v>0.3958333333333333</v>
      </c>
      <c r="M33" s="14">
        <v>9</v>
      </c>
      <c r="N33" s="15">
        <f>M33/$M$20</f>
        <v>0.45</v>
      </c>
      <c r="O33" s="14">
        <v>9</v>
      </c>
      <c r="P33" s="15">
        <f>O33/$O$20</f>
        <v>0.5294117647058824</v>
      </c>
      <c r="Q33" s="14">
        <v>7</v>
      </c>
      <c r="R33" s="15">
        <f t="shared" si="12"/>
        <v>0.35</v>
      </c>
      <c r="S33" s="16">
        <f t="shared" si="3"/>
        <v>49.5</v>
      </c>
      <c r="T33" s="43">
        <f t="shared" si="10"/>
        <v>0.31329113924050633</v>
      </c>
    </row>
    <row r="34" spans="1:20" ht="27.75" customHeight="1" thickBot="1">
      <c r="A34" s="12">
        <v>14</v>
      </c>
      <c r="B34" s="13" t="s">
        <v>42</v>
      </c>
      <c r="C34" s="14" t="s">
        <v>11</v>
      </c>
      <c r="D34" s="15" t="s">
        <v>11</v>
      </c>
      <c r="E34" s="14">
        <v>6.5</v>
      </c>
      <c r="F34" s="15">
        <f t="shared" si="5"/>
        <v>0.40625</v>
      </c>
      <c r="G34" s="14" t="s">
        <v>11</v>
      </c>
      <c r="H34" s="14" t="s">
        <v>11</v>
      </c>
      <c r="I34" s="14" t="s">
        <v>11</v>
      </c>
      <c r="J34" s="14" t="s">
        <v>11</v>
      </c>
      <c r="K34" s="14">
        <v>2</v>
      </c>
      <c r="L34" s="15">
        <f t="shared" si="13"/>
        <v>0.08333333333333333</v>
      </c>
      <c r="M34" s="14">
        <v>4</v>
      </c>
      <c r="N34" s="15">
        <f>M34/$M$20</f>
        <v>0.2</v>
      </c>
      <c r="O34" s="14">
        <v>1</v>
      </c>
      <c r="P34" s="15">
        <f>O34/$O$20</f>
        <v>0.058823529411764705</v>
      </c>
      <c r="Q34" s="14">
        <v>3</v>
      </c>
      <c r="R34" s="15">
        <f t="shared" si="12"/>
        <v>0.15</v>
      </c>
      <c r="S34" s="16">
        <f t="shared" si="3"/>
        <v>16.5</v>
      </c>
      <c r="T34" s="43">
        <f t="shared" si="10"/>
        <v>0.10443037974683544</v>
      </c>
    </row>
    <row r="35" spans="1:20" ht="27.75" customHeight="1" thickBot="1">
      <c r="A35" s="12">
        <v>15</v>
      </c>
      <c r="B35" s="13" t="s">
        <v>23</v>
      </c>
      <c r="C35" s="14">
        <v>3</v>
      </c>
      <c r="D35" s="15">
        <f>C35/$C$20</f>
        <v>0.13043478260869565</v>
      </c>
      <c r="E35" s="14">
        <v>2.5</v>
      </c>
      <c r="F35" s="15">
        <f t="shared" si="5"/>
        <v>0.15625</v>
      </c>
      <c r="G35" s="14">
        <v>0</v>
      </c>
      <c r="H35" s="15">
        <f>G35/$G$20</f>
        <v>0</v>
      </c>
      <c r="I35" s="14" t="s">
        <v>11</v>
      </c>
      <c r="J35" s="14" t="s">
        <v>11</v>
      </c>
      <c r="K35" s="14">
        <v>3</v>
      </c>
      <c r="L35" s="15">
        <f t="shared" si="13"/>
        <v>0.125</v>
      </c>
      <c r="M35" s="14">
        <v>1</v>
      </c>
      <c r="N35" s="15">
        <f>M35/$M$20</f>
        <v>0.05</v>
      </c>
      <c r="O35" s="14">
        <v>2</v>
      </c>
      <c r="P35" s="15">
        <f>O35/$O$20</f>
        <v>0.11764705882352941</v>
      </c>
      <c r="Q35" s="14">
        <v>4</v>
      </c>
      <c r="R35" s="15">
        <f t="shared" si="12"/>
        <v>0.2</v>
      </c>
      <c r="S35" s="16">
        <f t="shared" si="3"/>
        <v>15.5</v>
      </c>
      <c r="T35" s="43">
        <f t="shared" si="10"/>
        <v>0.0981012658227848</v>
      </c>
    </row>
  </sheetData>
  <sheetProtection/>
  <mergeCells count="18">
    <mergeCell ref="B5:B6"/>
    <mergeCell ref="C5:T5"/>
    <mergeCell ref="A7:T7"/>
    <mergeCell ref="C6:D6"/>
    <mergeCell ref="E6:F6"/>
    <mergeCell ref="G6:H6"/>
    <mergeCell ref="I6:J6"/>
    <mergeCell ref="K6:L6"/>
    <mergeCell ref="A8:B8"/>
    <mergeCell ref="A20:B20"/>
    <mergeCell ref="A2:T2"/>
    <mergeCell ref="A3:T3"/>
    <mergeCell ref="M6:N6"/>
    <mergeCell ref="O6:P6"/>
    <mergeCell ref="Q6:R6"/>
    <mergeCell ref="S6:T6"/>
    <mergeCell ref="A19:T19"/>
    <mergeCell ref="A5:A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SKM- 2011/ 2012</dc:title>
  <dc:subject>wyniki konkursu</dc:subject>
  <dc:creator>I. N.</dc:creator>
  <cp:keywords>wyniki skm</cp:keywords>
  <dc:description/>
  <cp:lastModifiedBy>oem</cp:lastModifiedBy>
  <cp:lastPrinted>2011-11-21T08:20:54Z</cp:lastPrinted>
  <dcterms:created xsi:type="dcterms:W3CDTF">2011-11-17T11:09:56Z</dcterms:created>
  <dcterms:modified xsi:type="dcterms:W3CDTF">2012-06-03T16:18:31Z</dcterms:modified>
  <cp:category/>
  <cp:version/>
  <cp:contentType/>
  <cp:contentStatus/>
</cp:coreProperties>
</file>